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<sst xmlns="http://schemas.openxmlformats.org/spreadsheetml/2006/main" count="137" uniqueCount="108">
  <si>
    <t>2021—2022年渑池县光伏扶贫点电站财政补贴收益分配表</t>
  </si>
  <si>
    <t>序号</t>
  </si>
  <si>
    <t>乡镇</t>
  </si>
  <si>
    <t>电站</t>
  </si>
  <si>
    <t>户号</t>
  </si>
  <si>
    <t>户名</t>
  </si>
  <si>
    <t>不含税补贴款</t>
  </si>
  <si>
    <t>附加税</t>
  </si>
  <si>
    <t>合计</t>
  </si>
  <si>
    <t>1</t>
  </si>
  <si>
    <t>陈村</t>
  </si>
  <si>
    <t>苜蓿</t>
  </si>
  <si>
    <t>5182164579</t>
  </si>
  <si>
    <t>渑池县扶贫开发有限公司</t>
  </si>
  <si>
    <t>2</t>
  </si>
  <si>
    <t>五爱</t>
  </si>
  <si>
    <t>5182165660</t>
  </si>
  <si>
    <t>3</t>
  </si>
  <si>
    <t>白浪</t>
  </si>
  <si>
    <t>5182166302</t>
  </si>
  <si>
    <t>4</t>
  </si>
  <si>
    <t>石板沟</t>
  </si>
  <si>
    <t>5182198255</t>
  </si>
  <si>
    <t>5</t>
  </si>
  <si>
    <t>范洼</t>
  </si>
  <si>
    <t>5182198284</t>
  </si>
  <si>
    <t>7</t>
  </si>
  <si>
    <t>段村</t>
  </si>
  <si>
    <t>南岭</t>
  </si>
  <si>
    <t>5181943506</t>
  </si>
  <si>
    <t>8</t>
  </si>
  <si>
    <t>赵沟</t>
  </si>
  <si>
    <t>5181943535</t>
  </si>
  <si>
    <t>9</t>
  </si>
  <si>
    <t>中朝</t>
  </si>
  <si>
    <t>5181943694</t>
  </si>
  <si>
    <t>10</t>
  </si>
  <si>
    <t>果园</t>
  </si>
  <si>
    <t>展庄</t>
  </si>
  <si>
    <t>5182040396</t>
  </si>
  <si>
    <t>11</t>
  </si>
  <si>
    <t>东俺头</t>
  </si>
  <si>
    <t>5182042480</t>
  </si>
  <si>
    <t>12</t>
  </si>
  <si>
    <t>西村</t>
  </si>
  <si>
    <t>5182050964</t>
  </si>
  <si>
    <t>15</t>
  </si>
  <si>
    <t>洪阳</t>
  </si>
  <si>
    <t>石盆</t>
  </si>
  <si>
    <t>5166039505</t>
  </si>
  <si>
    <t>17</t>
  </si>
  <si>
    <t>南村</t>
  </si>
  <si>
    <t>青山</t>
  </si>
  <si>
    <t>5181943766</t>
  </si>
  <si>
    <t>20</t>
  </si>
  <si>
    <t>坡头</t>
  </si>
  <si>
    <t>不召寨</t>
  </si>
  <si>
    <t>5182191195</t>
  </si>
  <si>
    <t>21</t>
  </si>
  <si>
    <t>韶峰</t>
  </si>
  <si>
    <t>5182191339</t>
  </si>
  <si>
    <t>22</t>
  </si>
  <si>
    <t>茹窑</t>
  </si>
  <si>
    <t>5182191355</t>
  </si>
  <si>
    <t>24</t>
  </si>
  <si>
    <t>仁村</t>
  </si>
  <si>
    <t>红花窝</t>
  </si>
  <si>
    <t>5181944365</t>
  </si>
  <si>
    <t>25</t>
  </si>
  <si>
    <t>杨河</t>
  </si>
  <si>
    <t>5181944479</t>
  </si>
  <si>
    <t>26</t>
  </si>
  <si>
    <t>上西</t>
  </si>
  <si>
    <t>5181944583</t>
  </si>
  <si>
    <t>28</t>
  </si>
  <si>
    <t>天池</t>
  </si>
  <si>
    <t>陈沟</t>
  </si>
  <si>
    <t>5181942965</t>
  </si>
  <si>
    <t>29</t>
  </si>
  <si>
    <t>杜村沟</t>
  </si>
  <si>
    <t>5181943115</t>
  </si>
  <si>
    <t>30</t>
  </si>
  <si>
    <t>南涧</t>
  </si>
  <si>
    <t>5181943245</t>
  </si>
  <si>
    <t>31</t>
  </si>
  <si>
    <t>石泉</t>
  </si>
  <si>
    <t>5181943317</t>
  </si>
  <si>
    <t>32</t>
  </si>
  <si>
    <t>仰韶</t>
  </si>
  <si>
    <t>后涧</t>
  </si>
  <si>
    <t>5181989292</t>
  </si>
  <si>
    <t>33</t>
  </si>
  <si>
    <t>英豪</t>
  </si>
  <si>
    <t>东七里</t>
  </si>
  <si>
    <t>5181943913</t>
  </si>
  <si>
    <t>34</t>
  </si>
  <si>
    <t>周家山</t>
  </si>
  <si>
    <t>5181944075</t>
  </si>
  <si>
    <t>35</t>
  </si>
  <si>
    <t>吴窑头</t>
  </si>
  <si>
    <t>5182184034</t>
  </si>
  <si>
    <t>36</t>
  </si>
  <si>
    <t>张村</t>
  </si>
  <si>
    <t>高桥</t>
  </si>
  <si>
    <t>5182181921</t>
  </si>
  <si>
    <t>37</t>
  </si>
  <si>
    <t>漏泉</t>
  </si>
  <si>
    <t>5182183709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</si>
</sst>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A2" sqref="A2"/>
    </sheetView>
  </sheetViews>
  <sheetFormatPr defaultColWidth="8.89166666666667" defaultRowHeight="13.5" outlineLevelCol="7"/>
  <cols>
    <col min="1" max="3" width="8.89166666666667" style="1"/>
    <col min="4" max="4" width="17.225" style="1" customWidth="1"/>
    <col min="5" max="5" width="22.6666666666667" style="1" customWidth="1"/>
    <col min="6" max="9" width="12.6666666666667" style="1" customWidth="1"/>
    <col min="10" max="16384" width="8.89166666666667" style="1"/>
  </cols>
  <sheetData>
    <row r="1" s="1" customFormat="1" ht="4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4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24" customHeight="1" spans="1:8">
      <c r="A3" s="4" t="s">
        <v>9</v>
      </c>
      <c r="B3" s="4" t="s">
        <v>10</v>
      </c>
      <c r="C3" s="5" t="s">
        <v>11</v>
      </c>
      <c r="D3" s="4" t="s">
        <v>12</v>
      </c>
      <c r="E3" s="4" t="s">
        <v>13</v>
      </c>
      <c r="F3" s="6">
        <v>71362.13</v>
      </c>
      <c r="G3" s="7">
        <f>F3*0.13*0.1</f>
        <v>927.70769</v>
      </c>
      <c r="H3" s="7">
        <f>F3-G3</f>
        <v>70434.42231</v>
      </c>
    </row>
    <row r="4" s="1" customFormat="1" ht="24" customHeight="1" spans="1:8">
      <c r="A4" s="4" t="s">
        <v>14</v>
      </c>
      <c r="B4" s="4"/>
      <c r="C4" s="5" t="s">
        <v>15</v>
      </c>
      <c r="D4" s="4" t="s">
        <v>16</v>
      </c>
      <c r="E4" s="4" t="s">
        <v>13</v>
      </c>
      <c r="F4" s="6">
        <v>80345.84</v>
      </c>
      <c r="G4" s="7">
        <f t="shared" ref="G4:G31" si="0">F4*0.13*0.1</f>
        <v>1044.49592</v>
      </c>
      <c r="H4" s="7">
        <f t="shared" ref="H4:H31" si="1">F4-G4</f>
        <v>79301.34408</v>
      </c>
    </row>
    <row r="5" s="1" customFormat="1" ht="24" customHeight="1" spans="1:8">
      <c r="A5" s="4" t="s">
        <v>17</v>
      </c>
      <c r="B5" s="4"/>
      <c r="C5" s="5" t="s">
        <v>18</v>
      </c>
      <c r="D5" s="4" t="s">
        <v>19</v>
      </c>
      <c r="E5" s="4" t="s">
        <v>13</v>
      </c>
      <c r="F5" s="6">
        <v>54159.73</v>
      </c>
      <c r="G5" s="7">
        <f t="shared" si="0"/>
        <v>704.07649</v>
      </c>
      <c r="H5" s="7">
        <f t="shared" si="1"/>
        <v>53455.65351</v>
      </c>
    </row>
    <row r="6" s="1" customFormat="1" ht="24" customHeight="1" spans="1:8">
      <c r="A6" s="4" t="s">
        <v>20</v>
      </c>
      <c r="B6" s="4"/>
      <c r="C6" s="5" t="s">
        <v>21</v>
      </c>
      <c r="D6" s="4" t="s">
        <v>22</v>
      </c>
      <c r="E6" s="4" t="s">
        <v>13</v>
      </c>
      <c r="F6" s="6">
        <v>88940.95</v>
      </c>
      <c r="G6" s="7">
        <f t="shared" si="0"/>
        <v>1156.23235</v>
      </c>
      <c r="H6" s="7">
        <f t="shared" si="1"/>
        <v>87784.71765</v>
      </c>
    </row>
    <row r="7" s="1" customFormat="1" ht="24" customHeight="1" spans="1:8">
      <c r="A7" s="4" t="s">
        <v>23</v>
      </c>
      <c r="B7" s="4"/>
      <c r="C7" s="5" t="s">
        <v>24</v>
      </c>
      <c r="D7" s="4" t="s">
        <v>25</v>
      </c>
      <c r="E7" s="4" t="s">
        <v>13</v>
      </c>
      <c r="F7" s="6">
        <v>91297.08</v>
      </c>
      <c r="G7" s="7">
        <f t="shared" si="0"/>
        <v>1186.86204</v>
      </c>
      <c r="H7" s="7">
        <f t="shared" si="1"/>
        <v>90110.21796</v>
      </c>
    </row>
    <row r="8" s="1" customFormat="1" ht="24" customHeight="1" spans="1:8">
      <c r="A8" s="4" t="s">
        <v>26</v>
      </c>
      <c r="B8" s="4" t="s">
        <v>27</v>
      </c>
      <c r="C8" s="5" t="s">
        <v>28</v>
      </c>
      <c r="D8" s="5" t="s">
        <v>29</v>
      </c>
      <c r="E8" s="8" t="s">
        <v>13</v>
      </c>
      <c r="F8" s="6">
        <v>67195.35</v>
      </c>
      <c r="G8" s="7">
        <f t="shared" si="0"/>
        <v>873.53955</v>
      </c>
      <c r="H8" s="7">
        <f t="shared" si="1"/>
        <v>66321.81045</v>
      </c>
    </row>
    <row r="9" s="1" customFormat="1" ht="24" customHeight="1" spans="1:8">
      <c r="A9" s="4" t="s">
        <v>30</v>
      </c>
      <c r="B9" s="4"/>
      <c r="C9" s="5" t="s">
        <v>31</v>
      </c>
      <c r="D9" s="5" t="s">
        <v>32</v>
      </c>
      <c r="E9" s="8" t="s">
        <v>13</v>
      </c>
      <c r="F9" s="6">
        <v>53215.31</v>
      </c>
      <c r="G9" s="7">
        <f t="shared" si="0"/>
        <v>691.79903</v>
      </c>
      <c r="H9" s="7">
        <f t="shared" si="1"/>
        <v>52523.51097</v>
      </c>
    </row>
    <row r="10" s="1" customFormat="1" ht="24" customHeight="1" spans="1:8">
      <c r="A10" s="4" t="s">
        <v>33</v>
      </c>
      <c r="B10" s="4"/>
      <c r="C10" s="5" t="s">
        <v>34</v>
      </c>
      <c r="D10" s="5" t="s">
        <v>35</v>
      </c>
      <c r="E10" s="4" t="s">
        <v>13</v>
      </c>
      <c r="F10" s="6">
        <v>52561.05</v>
      </c>
      <c r="G10" s="7">
        <f t="shared" si="0"/>
        <v>683.29365</v>
      </c>
      <c r="H10" s="7">
        <f t="shared" si="1"/>
        <v>51877.75635</v>
      </c>
    </row>
    <row r="11" s="1" customFormat="1" ht="24" customHeight="1" spans="1:8">
      <c r="A11" s="4" t="s">
        <v>36</v>
      </c>
      <c r="B11" s="4" t="s">
        <v>37</v>
      </c>
      <c r="C11" s="5" t="s">
        <v>38</v>
      </c>
      <c r="D11" s="5" t="s">
        <v>39</v>
      </c>
      <c r="E11" s="4" t="s">
        <v>13</v>
      </c>
      <c r="F11" s="6">
        <v>56459.23</v>
      </c>
      <c r="G11" s="7">
        <f t="shared" si="0"/>
        <v>733.96999</v>
      </c>
      <c r="H11" s="7">
        <f t="shared" si="1"/>
        <v>55725.26001</v>
      </c>
    </row>
    <row r="12" s="1" customFormat="1" ht="24" customHeight="1" spans="1:8">
      <c r="A12" s="4" t="s">
        <v>40</v>
      </c>
      <c r="B12" s="4"/>
      <c r="C12" s="5" t="s">
        <v>41</v>
      </c>
      <c r="D12" s="5" t="s">
        <v>42</v>
      </c>
      <c r="E12" s="4" t="s">
        <v>13</v>
      </c>
      <c r="F12" s="6">
        <v>43775.19</v>
      </c>
      <c r="G12" s="7">
        <f t="shared" si="0"/>
        <v>569.07747</v>
      </c>
      <c r="H12" s="7">
        <f t="shared" si="1"/>
        <v>43206.11253</v>
      </c>
    </row>
    <row r="13" s="1" customFormat="1" ht="24" customHeight="1" spans="1:8">
      <c r="A13" s="4" t="s">
        <v>43</v>
      </c>
      <c r="B13" s="4"/>
      <c r="C13" s="5" t="s">
        <v>44</v>
      </c>
      <c r="D13" s="5" t="s">
        <v>45</v>
      </c>
      <c r="E13" s="4" t="s">
        <v>13</v>
      </c>
      <c r="F13" s="6">
        <v>62010.78</v>
      </c>
      <c r="G13" s="7">
        <f t="shared" si="0"/>
        <v>806.14014</v>
      </c>
      <c r="H13" s="7">
        <f t="shared" si="1"/>
        <v>61204.63986</v>
      </c>
    </row>
    <row r="14" s="1" customFormat="1" ht="24" customHeight="1" spans="1:8">
      <c r="A14" s="4" t="s">
        <v>46</v>
      </c>
      <c r="B14" s="4" t="s">
        <v>47</v>
      </c>
      <c r="C14" s="5" t="s">
        <v>48</v>
      </c>
      <c r="D14" s="5" t="s">
        <v>49</v>
      </c>
      <c r="E14" s="4" t="s">
        <v>13</v>
      </c>
      <c r="F14" s="6">
        <v>89690.27</v>
      </c>
      <c r="G14" s="7">
        <f t="shared" si="0"/>
        <v>1165.97351</v>
      </c>
      <c r="H14" s="7">
        <f t="shared" si="1"/>
        <v>88524.29649</v>
      </c>
    </row>
    <row r="15" s="1" customFormat="1" ht="24" customHeight="1" spans="1:8">
      <c r="A15" s="4" t="s">
        <v>50</v>
      </c>
      <c r="B15" s="4" t="s">
        <v>51</v>
      </c>
      <c r="C15" s="5" t="s">
        <v>52</v>
      </c>
      <c r="D15" s="5" t="s">
        <v>53</v>
      </c>
      <c r="E15" s="4" t="s">
        <v>13</v>
      </c>
      <c r="F15" s="6">
        <v>77947.52</v>
      </c>
      <c r="G15" s="7">
        <f t="shared" si="0"/>
        <v>1013.31776</v>
      </c>
      <c r="H15" s="7">
        <f t="shared" si="1"/>
        <v>76934.20224</v>
      </c>
    </row>
    <row r="16" s="1" customFormat="1" ht="24" customHeight="1" spans="1:8">
      <c r="A16" s="4" t="s">
        <v>54</v>
      </c>
      <c r="B16" s="4" t="s">
        <v>55</v>
      </c>
      <c r="C16" s="5" t="s">
        <v>56</v>
      </c>
      <c r="D16" s="5" t="s">
        <v>57</v>
      </c>
      <c r="E16" s="8" t="s">
        <v>13</v>
      </c>
      <c r="F16" s="6">
        <v>42332.98</v>
      </c>
      <c r="G16" s="7">
        <f t="shared" si="0"/>
        <v>550.32874</v>
      </c>
      <c r="H16" s="7">
        <f t="shared" si="1"/>
        <v>41782.65126</v>
      </c>
    </row>
    <row r="17" s="1" customFormat="1" ht="24" customHeight="1" spans="1:8">
      <c r="A17" s="4" t="s">
        <v>58</v>
      </c>
      <c r="B17" s="4"/>
      <c r="C17" s="5" t="s">
        <v>59</v>
      </c>
      <c r="D17" s="5" t="s">
        <v>60</v>
      </c>
      <c r="E17" s="8" t="s">
        <v>13</v>
      </c>
      <c r="F17" s="6">
        <v>63810.19</v>
      </c>
      <c r="G17" s="7">
        <f t="shared" si="0"/>
        <v>829.53247</v>
      </c>
      <c r="H17" s="7">
        <f t="shared" si="1"/>
        <v>62980.65753</v>
      </c>
    </row>
    <row r="18" s="1" customFormat="1" ht="24" customHeight="1" spans="1:8">
      <c r="A18" s="4" t="s">
        <v>61</v>
      </c>
      <c r="B18" s="4"/>
      <c r="C18" s="5" t="s">
        <v>62</v>
      </c>
      <c r="D18" s="5" t="s">
        <v>63</v>
      </c>
      <c r="E18" s="8" t="s">
        <v>13</v>
      </c>
      <c r="F18" s="6">
        <v>45653.16</v>
      </c>
      <c r="G18" s="7">
        <f t="shared" si="0"/>
        <v>593.49108</v>
      </c>
      <c r="H18" s="7">
        <f t="shared" si="1"/>
        <v>45059.66892</v>
      </c>
    </row>
    <row r="19" s="1" customFormat="1" ht="24" customHeight="1" spans="1:8">
      <c r="A19" s="4" t="s">
        <v>64</v>
      </c>
      <c r="B19" s="4" t="s">
        <v>65</v>
      </c>
      <c r="C19" s="5" t="s">
        <v>66</v>
      </c>
      <c r="D19" s="5" t="s">
        <v>67</v>
      </c>
      <c r="E19" s="4" t="s">
        <v>13</v>
      </c>
      <c r="F19" s="6">
        <v>90304</v>
      </c>
      <c r="G19" s="7">
        <f t="shared" si="0"/>
        <v>1173.952</v>
      </c>
      <c r="H19" s="7">
        <f t="shared" si="1"/>
        <v>89130.048</v>
      </c>
    </row>
    <row r="20" s="1" customFormat="1" ht="24" customHeight="1" spans="1:8">
      <c r="A20" s="4" t="s">
        <v>68</v>
      </c>
      <c r="B20" s="4"/>
      <c r="C20" s="5" t="s">
        <v>69</v>
      </c>
      <c r="D20" s="5" t="s">
        <v>70</v>
      </c>
      <c r="E20" s="4" t="s">
        <v>13</v>
      </c>
      <c r="F20" s="6">
        <v>90329.89</v>
      </c>
      <c r="G20" s="7">
        <f t="shared" si="0"/>
        <v>1174.28857</v>
      </c>
      <c r="H20" s="7">
        <f t="shared" si="1"/>
        <v>89155.60143</v>
      </c>
    </row>
    <row r="21" s="1" customFormat="1" ht="24" customHeight="1" spans="1:8">
      <c r="A21" s="4" t="s">
        <v>71</v>
      </c>
      <c r="B21" s="4"/>
      <c r="C21" s="5" t="s">
        <v>72</v>
      </c>
      <c r="D21" s="5" t="s">
        <v>73</v>
      </c>
      <c r="E21" s="4" t="s">
        <v>13</v>
      </c>
      <c r="F21" s="6">
        <v>29830.91</v>
      </c>
      <c r="G21" s="7">
        <f t="shared" si="0"/>
        <v>387.80183</v>
      </c>
      <c r="H21" s="7">
        <f t="shared" si="1"/>
        <v>29443.10817</v>
      </c>
    </row>
    <row r="22" s="1" customFormat="1" ht="24" customHeight="1" spans="1:8">
      <c r="A22" s="4" t="s">
        <v>74</v>
      </c>
      <c r="B22" s="4" t="s">
        <v>75</v>
      </c>
      <c r="C22" s="5" t="s">
        <v>76</v>
      </c>
      <c r="D22" s="5" t="s">
        <v>77</v>
      </c>
      <c r="E22" s="4" t="s">
        <v>13</v>
      </c>
      <c r="F22" s="6">
        <v>79068.62</v>
      </c>
      <c r="G22" s="7">
        <f t="shared" si="0"/>
        <v>1027.89206</v>
      </c>
      <c r="H22" s="7">
        <f t="shared" si="1"/>
        <v>78040.72794</v>
      </c>
    </row>
    <row r="23" s="1" customFormat="1" ht="24" customHeight="1" spans="1:8">
      <c r="A23" s="4" t="s">
        <v>78</v>
      </c>
      <c r="B23" s="4"/>
      <c r="C23" s="5" t="s">
        <v>79</v>
      </c>
      <c r="D23" s="5" t="s">
        <v>80</v>
      </c>
      <c r="E23" s="4" t="s">
        <v>13</v>
      </c>
      <c r="F23" s="6">
        <v>78409.16</v>
      </c>
      <c r="G23" s="7">
        <f t="shared" si="0"/>
        <v>1019.31908</v>
      </c>
      <c r="H23" s="7">
        <f t="shared" si="1"/>
        <v>77389.84092</v>
      </c>
    </row>
    <row r="24" s="1" customFormat="1" ht="24" customHeight="1" spans="1:8">
      <c r="A24" s="4" t="s">
        <v>81</v>
      </c>
      <c r="B24" s="4"/>
      <c r="C24" s="5" t="s">
        <v>82</v>
      </c>
      <c r="D24" s="5" t="s">
        <v>83</v>
      </c>
      <c r="E24" s="8" t="s">
        <v>13</v>
      </c>
      <c r="F24" s="6">
        <v>63298.83</v>
      </c>
      <c r="G24" s="7">
        <f t="shared" si="0"/>
        <v>822.88479</v>
      </c>
      <c r="H24" s="7">
        <f t="shared" si="1"/>
        <v>62475.94521</v>
      </c>
    </row>
    <row r="25" s="1" customFormat="1" ht="24" customHeight="1" spans="1:8">
      <c r="A25" s="4" t="s">
        <v>84</v>
      </c>
      <c r="B25" s="4"/>
      <c r="C25" s="5" t="s">
        <v>85</v>
      </c>
      <c r="D25" s="5" t="s">
        <v>86</v>
      </c>
      <c r="E25" s="8" t="s">
        <v>13</v>
      </c>
      <c r="F25" s="6">
        <v>65915.29</v>
      </c>
      <c r="G25" s="7">
        <f t="shared" si="0"/>
        <v>856.89877</v>
      </c>
      <c r="H25" s="7">
        <f t="shared" si="1"/>
        <v>65058.39123</v>
      </c>
    </row>
    <row r="26" s="1" customFormat="1" ht="24" customHeight="1" spans="1:8">
      <c r="A26" s="4" t="s">
        <v>87</v>
      </c>
      <c r="B26" s="4" t="s">
        <v>88</v>
      </c>
      <c r="C26" s="5" t="s">
        <v>89</v>
      </c>
      <c r="D26" s="5" t="s">
        <v>90</v>
      </c>
      <c r="E26" s="4" t="s">
        <v>13</v>
      </c>
      <c r="F26" s="6">
        <v>96573.72</v>
      </c>
      <c r="G26" s="7">
        <f t="shared" si="0"/>
        <v>1255.45836</v>
      </c>
      <c r="H26" s="7">
        <f t="shared" si="1"/>
        <v>95318.26164</v>
      </c>
    </row>
    <row r="27" s="1" customFormat="1" ht="24" customHeight="1" spans="1:8">
      <c r="A27" s="4" t="s">
        <v>91</v>
      </c>
      <c r="B27" s="4" t="s">
        <v>92</v>
      </c>
      <c r="C27" s="5" t="s">
        <v>93</v>
      </c>
      <c r="D27" s="5" t="s">
        <v>94</v>
      </c>
      <c r="E27" s="4" t="s">
        <v>13</v>
      </c>
      <c r="F27" s="6">
        <v>33554.65</v>
      </c>
      <c r="G27" s="7">
        <f t="shared" si="0"/>
        <v>436.21045</v>
      </c>
      <c r="H27" s="7">
        <f t="shared" si="1"/>
        <v>33118.43955</v>
      </c>
    </row>
    <row r="28" s="1" customFormat="1" ht="24" customHeight="1" spans="1:8">
      <c r="A28" s="4" t="s">
        <v>95</v>
      </c>
      <c r="B28" s="4"/>
      <c r="C28" s="5" t="s">
        <v>96</v>
      </c>
      <c r="D28" s="5" t="s">
        <v>97</v>
      </c>
      <c r="E28" s="4" t="s">
        <v>13</v>
      </c>
      <c r="F28" s="6">
        <v>83698.78</v>
      </c>
      <c r="G28" s="7">
        <f t="shared" si="0"/>
        <v>1088.08414</v>
      </c>
      <c r="H28" s="7">
        <f t="shared" si="1"/>
        <v>82610.69586</v>
      </c>
    </row>
    <row r="29" s="1" customFormat="1" ht="24" customHeight="1" spans="1:8">
      <c r="A29" s="4" t="s">
        <v>98</v>
      </c>
      <c r="B29" s="4"/>
      <c r="C29" s="5" t="s">
        <v>99</v>
      </c>
      <c r="D29" s="5" t="s">
        <v>100</v>
      </c>
      <c r="E29" s="4" t="s">
        <v>13</v>
      </c>
      <c r="F29" s="6">
        <v>61518.64</v>
      </c>
      <c r="G29" s="7">
        <f t="shared" si="0"/>
        <v>799.74232</v>
      </c>
      <c r="H29" s="7">
        <f t="shared" si="1"/>
        <v>60718.89768</v>
      </c>
    </row>
    <row r="30" s="1" customFormat="1" ht="24" customHeight="1" spans="1:8">
      <c r="A30" s="4" t="s">
        <v>101</v>
      </c>
      <c r="B30" s="4" t="s">
        <v>102</v>
      </c>
      <c r="C30" s="5" t="s">
        <v>103</v>
      </c>
      <c r="D30" s="5" t="s">
        <v>104</v>
      </c>
      <c r="E30" s="4" t="s">
        <v>13</v>
      </c>
      <c r="F30" s="6">
        <v>70035.66</v>
      </c>
      <c r="G30" s="7">
        <f t="shared" si="0"/>
        <v>910.46358</v>
      </c>
      <c r="H30" s="7">
        <f t="shared" si="1"/>
        <v>69125.19642</v>
      </c>
    </row>
    <row r="31" s="1" customFormat="1" ht="24" customHeight="1" spans="1:8">
      <c r="A31" s="4" t="s">
        <v>105</v>
      </c>
      <c r="B31" s="4"/>
      <c r="C31" s="5" t="s">
        <v>106</v>
      </c>
      <c r="D31" s="5" t="s">
        <v>107</v>
      </c>
      <c r="E31" s="4" t="s">
        <v>13</v>
      </c>
      <c r="F31" s="6">
        <v>75642.57</v>
      </c>
      <c r="G31" s="7">
        <f t="shared" si="0"/>
        <v>983.35341</v>
      </c>
      <c r="H31" s="7">
        <f t="shared" si="1"/>
        <v>74659.21659</v>
      </c>
    </row>
    <row r="32" s="1" customFormat="1" ht="23" customHeight="1" spans="1:8">
      <c r="A32" s="6" t="s">
        <v>8</v>
      </c>
      <c r="B32" s="6"/>
      <c r="C32" s="6"/>
      <c r="D32" s="6"/>
      <c r="E32" s="6"/>
      <c r="F32" s="6">
        <f>SUM(F3:F31)</f>
        <v>1958937.48</v>
      </c>
      <c r="G32" s="7">
        <f>SUM(G3:G31)</f>
        <v>25466.18724</v>
      </c>
      <c r="H32" s="7">
        <f>SUM(H3:H31)</f>
        <v>1933471.29276</v>
      </c>
    </row>
  </sheetData>
  <mergeCells count="10">
    <mergeCell ref="A1:H1"/>
    <mergeCell ref="A32:E32"/>
    <mergeCell ref="B3:B7"/>
    <mergeCell ref="B8:B10"/>
    <mergeCell ref="B11:B13"/>
    <mergeCell ref="B16:B18"/>
    <mergeCell ref="B19:B21"/>
    <mergeCell ref="B22:B25"/>
    <mergeCell ref="B27:B29"/>
    <mergeCell ref="B30:B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HMTZ</dc:creator>
  <cp:lastModifiedBy>2cy.</cp:lastModifiedBy>
  <dcterms:created xsi:type="dcterms:W3CDTF">2023-10-17T08:22:00Z</dcterms:created>
  <dcterms:modified xsi:type="dcterms:W3CDTF">2023-10-25T01:57:47Z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5E82319817534653B9C8387CCB5FF034_11</vt:lpwstr>
  </property>
  <property fmtid="{D5CDD505-2E9C-101B-9397-08002B2CF9AE}" pid="3" name="KSOProductBuildVer">
    <vt:lpwstr>2052-12.1.0.15712</vt:lpwstr>
  </property>
</Properties>
</file>